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LESSANDRA\LAVORO\S. ANNA\18_SMILE\MODELLO BANDO\"/>
    </mc:Choice>
  </mc:AlternateContent>
  <bookViews>
    <workbookView xWindow="0" yWindow="0" windowWidth="20490" windowHeight="7755" tabRatio="500" activeTab="1"/>
  </bookViews>
  <sheets>
    <sheet name="ISTRUZIONI PER LA COMPILAZIONE" sheetId="9" r:id="rId1"/>
    <sheet name="CHECK LIST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E4" i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C30" i="1"/>
</calcChain>
</file>

<file path=xl/sharedStrings.xml><?xml version="1.0" encoding="utf-8"?>
<sst xmlns="http://schemas.openxmlformats.org/spreadsheetml/2006/main" count="28" uniqueCount="24">
  <si>
    <t>E' previsto che i turisti/possessori di seconde case abbiano accesso ai Centri di raccolta, a isole ecologiche mobili o ad altri servizi specifici?</t>
  </si>
  <si>
    <t>In caso di mareggiate</t>
  </si>
  <si>
    <t>I cestini gettacarte nelle zone a mare</t>
  </si>
  <si>
    <t>La frequenza di svuotamento dei cestini gettacarte nelle zone a mare nel periodo estivo</t>
  </si>
  <si>
    <t>Il sistema di gestione dei dati relativo al servizio attuato dalla I.A. monitora e contabilizza</t>
  </si>
  <si>
    <t xml:space="preserve">E' previsto che la IA contribuisca alla definizione di azioni di prevenzione? </t>
  </si>
  <si>
    <t>Le campagne di comunicazione e sensibilizzazione vengono condotte</t>
  </si>
  <si>
    <t>A prescindere dalla cadenza e sistematicità con la quale vengono effettuate, le campagne di comunicazione e sensibilizzazione</t>
  </si>
  <si>
    <t>E' previsto che la IA effettui un giro giornaliero (con cadenza non inferiore ad una volta alla settimana) per la verifica della presenza di rifiuti abbandonati sul territorio comunale?</t>
  </si>
  <si>
    <t>La pulizia degli alvei fluviali (ossia la rimozione dei rifiuti dalle sponde, argini o letto)</t>
  </si>
  <si>
    <r>
      <t xml:space="preserve">La pulizia delle spiagge libere </t>
    </r>
    <r>
      <rPr>
        <b/>
        <sz val="12"/>
        <color theme="1"/>
        <rFont val="Calibri"/>
        <family val="2"/>
        <scheme val="minor"/>
      </rPr>
      <t>durante il periodo estivo</t>
    </r>
  </si>
  <si>
    <t>Il centro di raccolta ai sensi del DM 8 Aprile 2008 è presente nel territorio comunale o è prevista la possibilità di accedere ad un centro in un comune limitrofo</t>
  </si>
  <si>
    <t>Nel Capitolato sono esplicitati gli obiettivi quantitativi di raccolta e/o di riduzione dei rifiuti (eventualmente marini) che l'Amministrazione intende raggiungere attraverso l'affidamento del servizio?</t>
  </si>
  <si>
    <t>No</t>
  </si>
  <si>
    <t>avviene con cadenza inferiore a quella quotidiana</t>
  </si>
  <si>
    <t>non sono dotati di portacenere</t>
  </si>
  <si>
    <t>non sono dotati di copertura antivento</t>
  </si>
  <si>
    <t>non subisce variazioni  ed è inferiore ad una volta al giorno</t>
  </si>
  <si>
    <t>non è presente un sistema di gestione dei dati relativo al servizio rifiuti</t>
  </si>
  <si>
    <t>Non sono state attuate iniziative di prevenzione e non si prevedono nei prossimi 2 anni</t>
  </si>
  <si>
    <t>Non vengono generalmente effettuate</t>
  </si>
  <si>
    <t>In genere non menzionano il tema dei rifiuti marini</t>
  </si>
  <si>
    <t>non è previsto l'intervento della IA</t>
  </si>
  <si>
    <t>avviene almeno 1 volta all'anno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</si>
</sst>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9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2" borderId="0" xfId="0" applyFont="1" applyFill="1" applyBorder="1"/>
    <xf numFmtId="0" fontId="11" fillId="2" borderId="0" xfId="0" applyFont="1" applyFill="1"/>
    <xf numFmtId="0" fontId="11" fillId="0" borderId="0" xfId="0" applyFont="1"/>
    <xf numFmtId="0" fontId="6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/>
    </xf>
  </cellXfs>
  <cellStyles count="19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6143625</xdr:colOff>
      <xdr:row>36</xdr:row>
      <xdr:rowOff>180975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6124575" cy="700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114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zoomScale="90" zoomScaleNormal="90" zoomScalePageLayoutView="90" workbookViewId="0">
      <selection activeCell="D18" sqref="D18"/>
    </sheetView>
  </sheetViews>
  <sheetFormatPr defaultColWidth="11.42578125" defaultRowHeight="15" x14ac:dyDescent="0.25"/>
  <cols>
    <col min="1" max="1" width="6.7109375" customWidth="1"/>
    <col min="2" max="2" width="6" customWidth="1"/>
    <col min="3" max="3" width="94.85546875" customWidth="1"/>
    <col min="4" max="4" width="64.5703125" customWidth="1"/>
    <col min="5" max="5" width="11.42578125" style="15"/>
  </cols>
  <sheetData>
    <row r="1" spans="1:8" x14ac:dyDescent="0.25">
      <c r="A1" s="1"/>
      <c r="B1" s="2"/>
      <c r="C1" s="2"/>
      <c r="D1" s="2"/>
      <c r="E1" s="13"/>
      <c r="F1" s="1"/>
      <c r="G1" s="1"/>
      <c r="H1" s="1"/>
    </row>
    <row r="2" spans="1:8" ht="47.25" x14ac:dyDescent="0.25">
      <c r="A2" s="1"/>
      <c r="B2" s="3">
        <v>1</v>
      </c>
      <c r="C2" s="9" t="s">
        <v>12</v>
      </c>
      <c r="D2" s="16" t="s">
        <v>13</v>
      </c>
      <c r="E2" s="13" t="str">
        <f>IF(D2="Sì","1A",IF(D2="No","1B",0))</f>
        <v>1B</v>
      </c>
      <c r="F2" s="1"/>
      <c r="G2" s="1"/>
      <c r="H2" s="1"/>
    </row>
    <row r="3" spans="1:8" ht="15.75" x14ac:dyDescent="0.25">
      <c r="A3" s="1"/>
      <c r="B3" s="5"/>
      <c r="C3" s="5"/>
      <c r="D3" s="6"/>
      <c r="E3" s="13"/>
      <c r="F3" s="1"/>
      <c r="G3" s="1"/>
      <c r="H3" s="1"/>
    </row>
    <row r="4" spans="1:8" ht="31.5" x14ac:dyDescent="0.25">
      <c r="A4" s="1"/>
      <c r="B4" s="3">
        <v>2</v>
      </c>
      <c r="C4" s="8" t="s">
        <v>8</v>
      </c>
      <c r="D4" s="16" t="s">
        <v>13</v>
      </c>
      <c r="E4" s="13" t="str">
        <f>IF(D4="Sì","2A",IF(D4="No","2B",0))</f>
        <v>2B</v>
      </c>
      <c r="F4" s="1"/>
      <c r="G4" s="1"/>
      <c r="H4" s="1"/>
    </row>
    <row r="5" spans="1:8" ht="15.75" x14ac:dyDescent="0.25">
      <c r="A5" s="1"/>
      <c r="B5" s="5"/>
      <c r="C5" s="5"/>
      <c r="D5" s="6"/>
      <c r="E5" s="13"/>
      <c r="F5" s="1"/>
      <c r="G5" s="1"/>
      <c r="H5" s="1"/>
    </row>
    <row r="6" spans="1:8" ht="15.75" x14ac:dyDescent="0.25">
      <c r="A6" s="1"/>
      <c r="B6" s="3">
        <v>3</v>
      </c>
      <c r="C6" s="8" t="s">
        <v>9</v>
      </c>
      <c r="D6" s="17" t="s">
        <v>23</v>
      </c>
      <c r="E6" s="13" t="str">
        <f>IF(D6="avviene almeno 1 volta all'anno","3A",IF(D6="avviene meno di una volta all'anno o comunque ad intervalli meno regolari","3B",IF(D6="non vi sono aree fluviali nel territorio comunale","3C")))</f>
        <v>3A</v>
      </c>
      <c r="F6" s="1"/>
      <c r="G6" s="1"/>
      <c r="H6" s="1"/>
    </row>
    <row r="7" spans="1:8" ht="15.75" x14ac:dyDescent="0.25">
      <c r="A7" s="1"/>
      <c r="B7" s="5"/>
      <c r="C7" s="5"/>
      <c r="D7" s="6"/>
      <c r="E7" s="13"/>
      <c r="F7" s="1"/>
      <c r="G7" s="1"/>
      <c r="H7" s="1"/>
    </row>
    <row r="8" spans="1:8" s="10" customFormat="1" ht="31.5" x14ac:dyDescent="0.25">
      <c r="A8" s="1"/>
      <c r="B8" s="11">
        <v>4</v>
      </c>
      <c r="C8" s="12" t="s">
        <v>11</v>
      </c>
      <c r="D8" s="21" t="s">
        <v>13</v>
      </c>
      <c r="E8" s="13" t="str">
        <f>IF(D8="Sì","4A",IF(D8="No","4B",0))</f>
        <v>4B</v>
      </c>
      <c r="F8" s="1"/>
      <c r="G8" s="1"/>
      <c r="H8" s="1"/>
    </row>
    <row r="9" spans="1:8" ht="15.75" x14ac:dyDescent="0.25">
      <c r="A9" s="1"/>
      <c r="B9" s="5"/>
      <c r="C9" s="5"/>
      <c r="D9" s="6"/>
      <c r="E9" s="13"/>
      <c r="F9" s="1"/>
      <c r="G9" s="1"/>
      <c r="H9" s="1"/>
    </row>
    <row r="10" spans="1:8" ht="31.5" x14ac:dyDescent="0.25">
      <c r="A10" s="1"/>
      <c r="B10" s="3">
        <v>5</v>
      </c>
      <c r="C10" s="4" t="s">
        <v>0</v>
      </c>
      <c r="D10" s="16" t="s">
        <v>13</v>
      </c>
      <c r="E10" s="13" t="str">
        <f>IF(D10="Sì","5A",IF(D10="No","5B",0))</f>
        <v>5B</v>
      </c>
      <c r="F10" s="1"/>
      <c r="G10" s="1"/>
      <c r="H10" s="1"/>
    </row>
    <row r="11" spans="1:8" ht="15.75" x14ac:dyDescent="0.25">
      <c r="A11" s="1"/>
      <c r="B11" s="5"/>
      <c r="C11" s="5"/>
      <c r="D11" s="6"/>
      <c r="E11" s="13"/>
      <c r="F11" s="1"/>
      <c r="G11" s="1"/>
      <c r="H11" s="1"/>
    </row>
    <row r="12" spans="1:8" ht="31.5" x14ac:dyDescent="0.25">
      <c r="A12" s="1"/>
      <c r="B12" s="3">
        <v>6</v>
      </c>
      <c r="C12" s="8" t="s">
        <v>10</v>
      </c>
      <c r="D12" s="17" t="s">
        <v>14</v>
      </c>
      <c r="E12" s="13" t="str">
        <f>IF(D12="è quotidiana e  avvia a recupero tutte le frazioni riciclabili","6A",IF(D12="è quotidiana - ma raccoglie tutti i rifiuti in forma indifferenziata","6B",IF(D12="avviene con cadenza inferiore a quella quotidiana","6C",0)))</f>
        <v>6C</v>
      </c>
      <c r="F12" s="1"/>
      <c r="G12" s="1"/>
      <c r="H12" s="1"/>
    </row>
    <row r="13" spans="1:8" ht="15.75" x14ac:dyDescent="0.25">
      <c r="A13" s="1"/>
      <c r="B13" s="5"/>
      <c r="C13" s="5"/>
      <c r="D13" s="6"/>
      <c r="E13" s="13"/>
      <c r="F13" s="1"/>
      <c r="G13" s="1"/>
      <c r="H13" s="1"/>
    </row>
    <row r="14" spans="1:8" ht="15.75" x14ac:dyDescent="0.25">
      <c r="A14" s="1"/>
      <c r="B14" s="3">
        <v>7</v>
      </c>
      <c r="C14" s="4" t="s">
        <v>1</v>
      </c>
      <c r="D14" s="17" t="s">
        <v>22</v>
      </c>
      <c r="E14" s="13" t="str">
        <f>IF(D14="l'IA deve effettuare  pulizie straordinarie comprese nel contratto","7A",IF(D14="l'amministrazione interviene direttamente e sempre in modo tempestivo","7B",IF(D14="non è previsto l'intervento della IA","7C",0)))</f>
        <v>7C</v>
      </c>
      <c r="F14" s="1"/>
      <c r="G14" s="1"/>
      <c r="H14" s="1"/>
    </row>
    <row r="15" spans="1:8" ht="15.75" x14ac:dyDescent="0.25">
      <c r="A15" s="1"/>
      <c r="B15" s="5"/>
      <c r="C15" s="5"/>
      <c r="D15" s="6"/>
      <c r="E15" s="13"/>
      <c r="F15" s="1"/>
      <c r="G15" s="1"/>
      <c r="H15" s="1"/>
    </row>
    <row r="16" spans="1:8" ht="15.75" x14ac:dyDescent="0.25">
      <c r="A16" s="1"/>
      <c r="B16" s="3">
        <v>8</v>
      </c>
      <c r="C16" s="4" t="s">
        <v>2</v>
      </c>
      <c r="D16" s="18" t="s">
        <v>15</v>
      </c>
      <c r="E16" s="13" t="str">
        <f>IF(D16="sono tutti dotati di portacenere","8A",IF(D16="sono in parte dotati di portacenere","8B",IF(D16="non sono dotati di portacenere","8C",0)))</f>
        <v>8C</v>
      </c>
      <c r="F16" s="1"/>
      <c r="G16" s="1"/>
      <c r="H16" s="1"/>
    </row>
    <row r="17" spans="1:8" ht="15.75" x14ac:dyDescent="0.25">
      <c r="A17" s="1"/>
      <c r="B17" s="5"/>
      <c r="C17" s="5"/>
      <c r="D17" s="6"/>
      <c r="E17" s="13"/>
      <c r="F17" s="1"/>
      <c r="G17" s="1"/>
      <c r="H17" s="1"/>
    </row>
    <row r="18" spans="1:8" ht="31.5" x14ac:dyDescent="0.25">
      <c r="A18" s="1"/>
      <c r="B18" s="3">
        <v>9</v>
      </c>
      <c r="C18" s="4" t="s">
        <v>2</v>
      </c>
      <c r="D18" s="18" t="s">
        <v>16</v>
      </c>
      <c r="E18" s="13" t="str">
        <f>IF(D18="sono tutti dotati di copertura antivento","9A",IF(D18="sono in parte dotati di copertura antivento","9B",IF(D18="non sono dotati di copertura antivento","9C",0)))</f>
        <v>9C</v>
      </c>
      <c r="F18" s="1"/>
      <c r="G18" s="1"/>
      <c r="H18" s="1"/>
    </row>
    <row r="19" spans="1:8" ht="15.75" x14ac:dyDescent="0.25">
      <c r="A19" s="1"/>
      <c r="B19" s="5"/>
      <c r="C19" s="5"/>
      <c r="D19" s="6"/>
      <c r="E19" s="13"/>
      <c r="F19" s="1"/>
      <c r="G19" s="1"/>
      <c r="H19" s="1"/>
    </row>
    <row r="20" spans="1:8" ht="15.75" x14ac:dyDescent="0.25">
      <c r="A20" s="1"/>
      <c r="B20" s="3">
        <v>10</v>
      </c>
      <c r="C20" s="4" t="s">
        <v>3</v>
      </c>
      <c r="D20" s="21" t="s">
        <v>17</v>
      </c>
      <c r="E20" s="13" t="str">
        <f>IF(D20="è incrementata  a più volte al giorno","10A",IF(D20="non subisce variazioni - ma comunque è prevista almeno una volta al giorno","10B",IF(D20="non subisce variazioni  ed è inferiore ad una volta al giorno","10C",0)))</f>
        <v>10C</v>
      </c>
      <c r="F20" s="1"/>
      <c r="G20" s="1"/>
      <c r="H20" s="1"/>
    </row>
    <row r="21" spans="1:8" ht="15.75" x14ac:dyDescent="0.25">
      <c r="A21" s="1"/>
      <c r="B21" s="5"/>
      <c r="C21" s="5"/>
      <c r="D21" s="6"/>
      <c r="E21" s="13"/>
      <c r="F21" s="1"/>
      <c r="G21" s="1"/>
      <c r="H21" s="1"/>
    </row>
    <row r="22" spans="1:8" ht="31.5" x14ac:dyDescent="0.25">
      <c r="A22" s="1"/>
      <c r="B22" s="3">
        <v>11</v>
      </c>
      <c r="C22" s="8" t="s">
        <v>4</v>
      </c>
      <c r="D22" s="19" t="s">
        <v>18</v>
      </c>
      <c r="E22" s="13" t="str">
        <f>IF(D22="le principali frazioni di rifiuto inclusi i rifiuti marini","11A",IF(D22="le principali frazioni di rifiuto ma non i rifiuti marini","11B",IF(D22="non è presente un sistema di gestione dei dati relativo al servizio rifiuti","11C",0)))</f>
        <v>11C</v>
      </c>
      <c r="F22" s="1"/>
      <c r="G22" s="1"/>
      <c r="H22" s="1"/>
    </row>
    <row r="23" spans="1:8" ht="15.75" x14ac:dyDescent="0.25">
      <c r="A23" s="1"/>
      <c r="B23" s="5"/>
      <c r="C23" s="5"/>
      <c r="D23" s="6"/>
      <c r="E23" s="13"/>
      <c r="F23" s="1"/>
      <c r="G23" s="1"/>
      <c r="H23" s="1"/>
    </row>
    <row r="24" spans="1:8" ht="31.5" x14ac:dyDescent="0.25">
      <c r="A24" s="1"/>
      <c r="B24" s="3">
        <v>12</v>
      </c>
      <c r="C24" s="4" t="s">
        <v>5</v>
      </c>
      <c r="D24" s="20" t="s">
        <v>19</v>
      </c>
      <c r="E24" s="13" t="str">
        <f>IF(D24="Sì - con un esplicito riferimento ai rifiuti marini","12A",IF(D24="Sì - ma senza un esplicito riferimento ai rifiuti marini","12B",IF(D24="No - sono definite dalla amministrazione","12C","12D")))</f>
        <v>12D</v>
      </c>
      <c r="F24" s="1"/>
      <c r="G24" s="1"/>
      <c r="H24" s="1"/>
    </row>
    <row r="25" spans="1:8" ht="15.75" x14ac:dyDescent="0.25">
      <c r="A25" s="1"/>
      <c r="B25" s="5"/>
      <c r="C25" s="5"/>
      <c r="D25" s="6"/>
      <c r="E25" s="13"/>
      <c r="F25" s="1"/>
      <c r="G25" s="1"/>
      <c r="H25" s="1"/>
    </row>
    <row r="26" spans="1:8" ht="15.75" x14ac:dyDescent="0.25">
      <c r="A26" s="1"/>
      <c r="B26" s="3">
        <v>13</v>
      </c>
      <c r="C26" s="4" t="s">
        <v>6</v>
      </c>
      <c r="D26" s="18" t="s">
        <v>20</v>
      </c>
      <c r="E26" s="13" t="str">
        <f>IF(D26="Solo in occasione di cambiamenti sostanziali nelle modalità del servizio","13B",IF(D26="Almeno una volta all'anno - a prescindere dai mutamenti nelle modalità di gestione","13A",IF(D26="Ogni tanto - ma non in maniera sistematica","13C","13D")))</f>
        <v>13D</v>
      </c>
      <c r="F26" s="1"/>
      <c r="G26" s="1"/>
      <c r="H26" s="1"/>
    </row>
    <row r="27" spans="1:8" ht="15.75" x14ac:dyDescent="0.25">
      <c r="A27" s="1"/>
      <c r="B27" s="5"/>
      <c r="C27" s="5"/>
      <c r="D27" s="6"/>
      <c r="E27" s="13"/>
      <c r="F27" s="1"/>
      <c r="G27" s="1"/>
      <c r="H27" s="1"/>
    </row>
    <row r="28" spans="1:8" ht="31.5" x14ac:dyDescent="0.25">
      <c r="A28" s="1"/>
      <c r="B28" s="3">
        <v>14</v>
      </c>
      <c r="C28" s="4" t="s">
        <v>7</v>
      </c>
      <c r="D28" s="18" t="s">
        <v>21</v>
      </c>
      <c r="E28" s="13" t="str">
        <f>IF(D28="Fanno esplicito riferimento alla connessione tra gestione dei rifiuti e presenza di rifiuti marini","14A",IF(D28="In genere non menzionano il tema dei rifiuti marini","14B",0))</f>
        <v>14B</v>
      </c>
      <c r="F28" s="1"/>
      <c r="G28" s="1"/>
      <c r="H28" s="1"/>
    </row>
    <row r="29" spans="1:8" x14ac:dyDescent="0.25">
      <c r="A29" s="1"/>
      <c r="B29" s="2"/>
      <c r="C29" s="2"/>
      <c r="D29" s="7"/>
      <c r="E29" s="13"/>
      <c r="F29" s="1"/>
      <c r="G29" s="1"/>
      <c r="H29" s="1"/>
    </row>
    <row r="30" spans="1:8" x14ac:dyDescent="0.25">
      <c r="A30" s="1"/>
      <c r="B30" s="1"/>
      <c r="C30" s="22" t="str">
        <f>IF(E30="1A2A3A4A5A6A7A8A9A10A11A12A13A14A","Livello AVANZATO",IF(E30="1A2A3C4A5A6A7A8A9A10A11A12A13A14A","Livello AVANZATO",IF(E30="1A2A3A4A5A6B7A8A9A10A11A12A13A14A","Livello AVANZATO",IF(E30="1A2A3C4A5A6B7A8A9A10A11A12A13A14A","Livello AVANZATO",IF(E30="1A2A3A4A5A6A7A8A9A10A11B12A13A14A","Livello AVANZATO",IF(E30="1A2A3C4A5A6A7A8A9A10A11B12A13A14A","Livello AVANZATO",IF(E30="1A2A3A4A5A6B7A8A9A10A11B12A13A14A","Livello AVANZATO",IF(E30="1A2A3C4A5A6B7A8A9A10A11B12A13A14A","Livello AVANZATO",IF(E30="1A2A3A4A5A6A7A8A9A10A11A12B13A14A","Livello AVANZATO",IF(E30="1A2A3C4A5A6A7A8A9A10A11A12B13A14A","Livello AVANZATO",IF(E30="1A2A3A4A5A6B7A8A9A10A11A12B13A14A","Livello AVANZATO",IF(E30="1A2A3C4A5A6B7A8A9A10A11A12B13A14A","Livello AVANZATO",IF(E30="1A2A3A4A5A6A7A8A9A10A11B12B13A14A","Livello AVANZATO",IF(E30="1A2A3C4A5A6A7A8A9A10A11B12B13A14A","Livello AVANZATO",IF(E30="1A2A3A4A5A6B7A8A9A10A11B12B13A14A","Livello AVANZATO",IF(E30="1A2A3C4A5A6B7A8A9A10A11B12B13A14A","Livello AVANZATO",IF(E30="1B2B3C4B5B6C7C8C9C10C11C12D13C14B","Livello BASE", IF(E30="1B2B3C4B5B6C7C8C9C10C11C12D13D14B","Livello BASE", IF(E30="1B2B3B4B5B6C7C8C9C10C11C12D13C14B","Livello BASE", IF(E30="1B2B3B4B5B6C7C8C9C10C11C12D13D14B","Livello BASE","livello MEDIO"))))))))))))))))))))</f>
        <v>livello MEDIO</v>
      </c>
      <c r="D30" s="1"/>
      <c r="E30" s="14" t="str">
        <f>CONCATENATE(E2,E4,E6,E8,E10,E12,E14,E16,E18,E20,E22,E24,E26,E28)</f>
        <v>1B2B3A4B5B6C7C8C9C10C11C12D13D14B</v>
      </c>
      <c r="F30" s="1"/>
      <c r="G30" s="1"/>
      <c r="H30" s="1"/>
    </row>
    <row r="31" spans="1:8" x14ac:dyDescent="0.25">
      <c r="A31" s="1"/>
      <c r="B31" s="1"/>
      <c r="C31" s="23"/>
      <c r="D31" s="1"/>
      <c r="E31" s="14"/>
      <c r="F31" s="1"/>
      <c r="G31" s="1"/>
      <c r="H31" s="1"/>
    </row>
    <row r="32" spans="1:8" x14ac:dyDescent="0.25">
      <c r="A32" s="1"/>
      <c r="B32" s="1"/>
      <c r="C32" s="1"/>
      <c r="D32" s="1"/>
      <c r="E32" s="14"/>
      <c r="F32" s="1"/>
      <c r="G32" s="1"/>
      <c r="H32" s="1"/>
    </row>
  </sheetData>
  <sheetProtection algorithmName="SHA-512" hashValue="0dr/xdgZ3cKs24OY5vKaHchxgCEE6WGqExTChiw36F0ThP6BSKclzeYMgDb46ZujYoMBiCE3spiD0tkdoTrn8A==" saltValue="ErXFApCh90GL/tDarK91AQ==" spinCount="100000" sheet="1" objects="1" scenarios="1" selectLockedCells="1"/>
  <dataConsolidate link="1"/>
  <mergeCells count="1">
    <mergeCell ref="C30:C31"/>
  </mergeCells>
  <dataValidations count="12">
    <dataValidation type="list" allowBlank="1" showInputMessage="1" showErrorMessage="1" sqref="D28">
      <formula1>"Fanno esplicito riferimento alla connessione tra gestione dei rifiuti e presenza di rifiuti marini, In genere non menzionano il tema dei rifiuti marini"</formula1>
    </dataValidation>
    <dataValidation type="list" allowBlank="1" showInputMessage="1" showErrorMessage="1" sqref="D26">
      <formula1>"Almeno una volta all'anno - a prescindere dai mutamenti nelle modalità di gestione, Solo in occasione di cambiamenti sostanziali nelle modalità del servizio, Ogni tanto - ma non in maniera sistematica, Non vengono generalmente effettuate"</formula1>
    </dataValidation>
    <dataValidation type="list" allowBlank="1" showInputMessage="1" showErrorMessage="1" sqref="D24">
      <formula1>"Sì - con un esplicito riferimento ai rifiuti marini, Sì - ma senza un esplicito riferimento ai rifiuti marini, No - sono definite dalla amministrazione, Non sono state attuate iniziative di prevenzione e non si prevedono nei prossimi 2 anni"</formula1>
    </dataValidation>
    <dataValidation type="list" allowBlank="1" showInputMessage="1" showErrorMessage="1" sqref="D22">
      <formula1>"le principali frazioni di rifiuto inclusi i rifiuti marini, le principali frazioni di rifiuto ma non i rifiuti marini, non è presente un sistema di gestione dei dati relativo al servizio rifiuti"</formula1>
    </dataValidation>
    <dataValidation type="list" allowBlank="1" showInputMessage="1" showErrorMessage="1" sqref="D20">
      <formula1>"è incrementata  a più volte al giorno, non subisce variazioni - ma comunque è prevista almeno una volta al giorno, non subisce variazioni  ed è inferiore ad una volta al giorno"</formula1>
    </dataValidation>
    <dataValidation type="list" allowBlank="1" showInputMessage="1" showErrorMessage="1" sqref="D18">
      <formula1>"sono tutti dotati di copertura antivento, sono in parte dotati di copertura antivento, non sono dotati di copertura antivento"</formula1>
    </dataValidation>
    <dataValidation type="list" allowBlank="1" showInputMessage="1" showErrorMessage="1" sqref="D16">
      <formula1>"sono tutti dotati di portacenere, sono in parte dotati di portacenere, non sono dotati di portacenere"</formula1>
    </dataValidation>
    <dataValidation type="list" allowBlank="1" showInputMessage="1" showErrorMessage="1" sqref="D2 D10 D4">
      <formula1>"Sì, No"</formula1>
    </dataValidation>
    <dataValidation type="list" allowBlank="1" showInputMessage="1" showErrorMessage="1" sqref="D14">
      <formula1>"l'IA deve effettuare  pulizie straordinarie comprese nel contratto, l'amministrazione interviene direttamente e sempre in modo tempestivo, non è previsto l'intervento della IA"</formula1>
    </dataValidation>
    <dataValidation type="list" allowBlank="1" showInputMessage="1" showErrorMessage="1" sqref="D6">
      <formula1>"avviene almeno 1 volta all'anno, avviene meno di una volta all'anno o comunque ad intervalli meno regolari, non vi sono aree fluviali nel territorio comunale"</formula1>
    </dataValidation>
    <dataValidation type="list" allowBlank="1" showInputMessage="1" showErrorMessage="1" sqref="D12">
      <formula1>"è quotidiana e  avvia a recupero tutte le frazioni riciclabili, è quotidiana - ma raccoglie tutti i rifiuti in forma indifferenziata, avviene con cadenza inferiore a quella quotidiana"</formula1>
    </dataValidation>
    <dataValidation type="list" allowBlank="1" showInputMessage="1" showErrorMessage="1" sqref="D8">
      <formula1>"Sì,No"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PER LA COMPILAZIONE</vt:lpstr>
      <vt:lpstr>CHECK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C.</dc:creator>
  <cp:lastModifiedBy>alessandra borghini</cp:lastModifiedBy>
  <dcterms:created xsi:type="dcterms:W3CDTF">2016-06-10T15:56:45Z</dcterms:created>
  <dcterms:modified xsi:type="dcterms:W3CDTF">2016-07-27T10:04:58Z</dcterms:modified>
</cp:coreProperties>
</file>